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84" i="1" l="1"/>
  <c r="E66" i="1" l="1"/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G48" i="1"/>
  <c r="F48" i="1"/>
  <c r="E48" i="1"/>
  <c r="E164" i="1" s="1"/>
  <c r="D48" i="1"/>
  <c r="G164" i="1" l="1"/>
  <c r="D164" i="1"/>
  <c r="F164" i="1"/>
</calcChain>
</file>

<file path=xl/sharedStrings.xml><?xml version="1.0" encoding="utf-8"?>
<sst xmlns="http://schemas.openxmlformats.org/spreadsheetml/2006/main" count="187" uniqueCount="85">
  <si>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</si>
  <si>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</si>
  <si>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</si>
  <si>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</si>
  <si>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</si>
  <si>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</si>
  <si>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</si>
  <si>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</si>
  <si>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</si>
  <si>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</si>
  <si>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</si>
  <si>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</si>
  <si>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</si>
  <si>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</si>
  <si>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</si>
  <si>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</si>
  <si>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</si>
  <si>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</si>
  <si>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</si>
  <si>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</si>
  <si>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</si>
  <si>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</si>
  <si>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</si>
  <si>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</si>
  <si>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</si>
  <si>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</si>
  <si>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</si>
  <si>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</si>
  <si>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</si>
  <si>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</si>
  <si>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</si>
  <si>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</si>
  <si>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</si>
  <si>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</si>
  <si>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</si>
  <si>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</si>
  <si>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</si>
  <si>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</si>
  <si>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</si>
  <si>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</si>
  <si>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</si>
  <si>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</si>
  <si>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</si>
  <si>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</si>
  <si>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</si>
  <si>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</si>
  <si>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</si>
  <si>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</si>
  <si>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</si>
  <si>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</si>
  <si>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</si>
  <si>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</si>
  <si>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</si>
  <si>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</si>
  <si>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</si>
  <si>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</si>
  <si>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</si>
  <si>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</si>
  <si>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</si>
  <si>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</si>
  <si>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</si>
  <si>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</si>
  <si>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</si>
  <si>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</si>
  <si>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</si>
  <si>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</si>
  <si>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</si>
  <si>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</si>
  <si>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</si>
  <si>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</si>
  <si>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</si>
  <si>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</si>
  <si>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</si>
  <si>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</si>
  <si>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</si>
  <si>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</si>
  <si>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</si>
  <si>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</si>
  <si>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</si>
  <si>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</si>
  <si>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</si>
  <si>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Сплошное федеральное статистическое наблюдение за деятельностью субъектов малого и среднего предпринимательства (код работы 14152030)</t>
  </si>
  <si>
    <t>157 0113 15 2 P3 08300 244</t>
  </si>
  <si>
    <t>157 0113 23 4 01 92020 244</t>
  </si>
  <si>
    <t>по состоянию на 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</si>
</sst>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28" zoomScale="90" zoomScaleNormal="90" workbookViewId="0">
      <selection activeCell="G63" sqref="G6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</row>
    <row r="2" spans="1:9" ht="28.5" customHeight="1" x14ac:dyDescent="0.2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9" ht="19.899999999999999" customHeight="1" thickBot="1" x14ac:dyDescent="0.3">
      <c r="G3" s="70" t="s">
        <v>84</v>
      </c>
      <c r="H3" s="70"/>
      <c r="I3" s="7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1">
        <v>1</v>
      </c>
      <c r="B6" s="74" t="s">
        <v>16</v>
      </c>
      <c r="C6" s="74"/>
      <c r="D6" s="74"/>
      <c r="E6" s="74"/>
      <c r="F6" s="74"/>
      <c r="G6" s="74"/>
      <c r="H6" s="74"/>
      <c r="I6" s="75"/>
    </row>
    <row r="7" spans="1:9" x14ac:dyDescent="0.25">
      <c r="A7" s="72"/>
      <c r="B7" s="80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2"/>
      <c r="B8" s="80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2"/>
      <c r="B9" s="80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2"/>
      <c r="B10" s="80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2"/>
      <c r="B11" s="8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2"/>
      <c r="B12" s="80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2"/>
      <c r="B13" s="80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2"/>
      <c r="B14" s="80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2"/>
      <c r="B15" s="80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2"/>
      <c r="B16" s="80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2"/>
      <c r="B17" s="80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2"/>
      <c r="B18" s="80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2"/>
      <c r="B19" s="80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2"/>
      <c r="B20" s="80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2"/>
      <c r="B21" s="80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2"/>
      <c r="B22" s="80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2"/>
      <c r="B23" s="8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3"/>
      <c r="B24" s="8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1">
        <v>2</v>
      </c>
      <c r="B26" s="74" t="s">
        <v>71</v>
      </c>
      <c r="C26" s="74"/>
      <c r="D26" s="74"/>
      <c r="E26" s="74"/>
      <c r="F26" s="74"/>
      <c r="G26" s="74"/>
      <c r="H26" s="74"/>
      <c r="I26" s="75"/>
    </row>
    <row r="27" spans="1:9" x14ac:dyDescent="0.25">
      <c r="A27" s="72"/>
      <c r="B27" s="80" t="s">
        <v>65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2"/>
      <c r="B28" s="80"/>
      <c r="C28" s="6" t="s">
        <v>24</v>
      </c>
      <c r="D28" s="23">
        <v>54</v>
      </c>
      <c r="E28" s="14">
        <v>683256.79</v>
      </c>
      <c r="F28" s="23"/>
      <c r="G28" s="23">
        <v>36</v>
      </c>
      <c r="H28" s="23"/>
      <c r="I28" s="28"/>
    </row>
    <row r="29" spans="1:9" x14ac:dyDescent="0.25">
      <c r="A29" s="72"/>
      <c r="B29" s="8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2"/>
      <c r="B30" s="80"/>
      <c r="C30" s="6" t="s">
        <v>45</v>
      </c>
      <c r="D30" s="23">
        <v>9</v>
      </c>
      <c r="E30" s="14">
        <v>61012.53</v>
      </c>
      <c r="F30" s="23"/>
      <c r="G30" s="23">
        <v>6</v>
      </c>
      <c r="H30" s="23"/>
      <c r="I30" s="28"/>
    </row>
    <row r="31" spans="1:9" x14ac:dyDescent="0.25">
      <c r="A31" s="72"/>
      <c r="B31" s="80"/>
      <c r="C31" s="6" t="s">
        <v>21</v>
      </c>
      <c r="D31" s="23">
        <v>9</v>
      </c>
      <c r="E31" s="14">
        <v>99603.63</v>
      </c>
      <c r="F31" s="23"/>
      <c r="G31" s="23">
        <v>6</v>
      </c>
      <c r="H31" s="23"/>
      <c r="I31" s="28"/>
    </row>
    <row r="32" spans="1:9" x14ac:dyDescent="0.25">
      <c r="A32" s="72"/>
      <c r="B32" s="8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3"/>
      <c r="B33" s="8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72</v>
      </c>
      <c r="E34" s="12">
        <f t="shared" ref="E34:I34" si="1">SUM(E27:E33)</f>
        <v>843872.95000000007</v>
      </c>
      <c r="F34" s="25">
        <f t="shared" si="1"/>
        <v>0</v>
      </c>
      <c r="G34" s="25">
        <f>SUM(G27:G33)</f>
        <v>48</v>
      </c>
      <c r="H34" s="25">
        <f t="shared" si="1"/>
        <v>0</v>
      </c>
      <c r="I34" s="25">
        <f t="shared" si="1"/>
        <v>0</v>
      </c>
    </row>
    <row r="35" spans="1:9" x14ac:dyDescent="0.25">
      <c r="A35" s="92">
        <v>3</v>
      </c>
      <c r="B35" s="74" t="s">
        <v>54</v>
      </c>
      <c r="C35" s="74"/>
      <c r="D35" s="74"/>
      <c r="E35" s="74"/>
      <c r="F35" s="74"/>
      <c r="G35" s="74"/>
      <c r="H35" s="74"/>
      <c r="I35" s="75"/>
    </row>
    <row r="36" spans="1:9" x14ac:dyDescent="0.25">
      <c r="A36" s="93"/>
      <c r="B36" s="84" t="s">
        <v>61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3"/>
      <c r="B37" s="90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3"/>
      <c r="B38" s="90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3"/>
      <c r="B39" s="90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3"/>
      <c r="B40" s="90"/>
      <c r="C40" s="6" t="s">
        <v>59</v>
      </c>
      <c r="D40" s="23"/>
      <c r="E40" s="14"/>
      <c r="F40" s="23"/>
      <c r="G40" s="23"/>
      <c r="H40" s="23"/>
      <c r="I40" s="28"/>
    </row>
    <row r="41" spans="1:9" x14ac:dyDescent="0.25">
      <c r="A41" s="94"/>
      <c r="B41" s="91"/>
      <c r="C41" s="6" t="s">
        <v>64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71">
        <v>4</v>
      </c>
      <c r="B43" s="74" t="s">
        <v>46</v>
      </c>
      <c r="C43" s="74"/>
      <c r="D43" s="74"/>
      <c r="E43" s="74"/>
      <c r="F43" s="74"/>
      <c r="G43" s="74"/>
      <c r="H43" s="74"/>
      <c r="I43" s="75"/>
    </row>
    <row r="44" spans="1:9" x14ac:dyDescent="0.25">
      <c r="A44" s="72"/>
      <c r="B44" s="78" t="s">
        <v>73</v>
      </c>
      <c r="C44" s="6" t="s">
        <v>12</v>
      </c>
      <c r="D44" s="23">
        <v>1</v>
      </c>
      <c r="E44" s="14">
        <v>19530</v>
      </c>
      <c r="F44" s="23"/>
      <c r="G44" s="23">
        <v>1</v>
      </c>
      <c r="H44" s="23"/>
      <c r="I44" s="28"/>
    </row>
    <row r="45" spans="1:9" x14ac:dyDescent="0.25">
      <c r="A45" s="72"/>
      <c r="B45" s="78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2"/>
      <c r="B46" s="78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3"/>
      <c r="B47" s="79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71">
        <v>5</v>
      </c>
      <c r="B49" s="87" t="s">
        <v>66</v>
      </c>
      <c r="C49" s="88"/>
      <c r="D49" s="88"/>
      <c r="E49" s="88"/>
      <c r="F49" s="88"/>
      <c r="G49" s="88"/>
      <c r="H49" s="88"/>
      <c r="I49" s="89"/>
    </row>
    <row r="50" spans="1:9" x14ac:dyDescent="0.25">
      <c r="A50" s="72"/>
      <c r="B50" s="84" t="s">
        <v>67</v>
      </c>
      <c r="C50" s="6" t="s">
        <v>12</v>
      </c>
      <c r="D50" s="23">
        <v>3</v>
      </c>
      <c r="E50" s="14">
        <v>29165.16</v>
      </c>
      <c r="F50" s="23"/>
      <c r="G50" s="23">
        <v>3</v>
      </c>
      <c r="H50" s="23"/>
      <c r="I50" s="28"/>
    </row>
    <row r="51" spans="1:9" x14ac:dyDescent="0.25">
      <c r="A51" s="72"/>
      <c r="B51" s="8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2"/>
      <c r="B52" s="8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3"/>
      <c r="B53" s="8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3</v>
      </c>
      <c r="E54" s="12">
        <f>SUM(E50:E53)</f>
        <v>29165.16</v>
      </c>
      <c r="F54" s="25">
        <f t="shared" si="3"/>
        <v>0</v>
      </c>
      <c r="G54" s="25">
        <f t="shared" si="3"/>
        <v>3</v>
      </c>
      <c r="H54" s="25">
        <f t="shared" si="3"/>
        <v>0</v>
      </c>
      <c r="I54" s="25">
        <f t="shared" si="3"/>
        <v>0</v>
      </c>
    </row>
    <row r="55" spans="1:9" x14ac:dyDescent="0.25">
      <c r="A55" s="71">
        <v>6</v>
      </c>
      <c r="B55" s="87" t="s">
        <v>50</v>
      </c>
      <c r="C55" s="88"/>
      <c r="D55" s="88"/>
      <c r="E55" s="88"/>
      <c r="F55" s="88"/>
      <c r="G55" s="88"/>
      <c r="H55" s="88"/>
      <c r="I55" s="89"/>
    </row>
    <row r="56" spans="1:9" x14ac:dyDescent="0.25">
      <c r="A56" s="72"/>
      <c r="B56" s="78" t="s">
        <v>67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72"/>
      <c r="B57" s="78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2"/>
      <c r="B58" s="78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3"/>
      <c r="B59" s="79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71">
        <v>7</v>
      </c>
      <c r="B61" s="74" t="s">
        <v>47</v>
      </c>
      <c r="C61" s="74"/>
      <c r="D61" s="74"/>
      <c r="E61" s="74"/>
      <c r="F61" s="74"/>
      <c r="G61" s="74"/>
      <c r="H61" s="74"/>
      <c r="I61" s="75"/>
    </row>
    <row r="62" spans="1:9" x14ac:dyDescent="0.25">
      <c r="A62" s="72"/>
      <c r="B62" s="78" t="s">
        <v>60</v>
      </c>
      <c r="C62" s="6" t="s">
        <v>12</v>
      </c>
      <c r="D62" s="23">
        <v>126</v>
      </c>
      <c r="E62" s="14">
        <v>1393712.5</v>
      </c>
      <c r="F62" s="23"/>
      <c r="G62" s="23">
        <v>126</v>
      </c>
      <c r="H62" s="23"/>
      <c r="I62" s="28"/>
    </row>
    <row r="63" spans="1:9" x14ac:dyDescent="0.25">
      <c r="A63" s="72"/>
      <c r="B63" s="78"/>
      <c r="C63" s="6" t="s">
        <v>13</v>
      </c>
      <c r="D63" s="23">
        <v>27</v>
      </c>
      <c r="E63" s="14">
        <v>109107.6</v>
      </c>
      <c r="F63" s="23"/>
      <c r="G63" s="23">
        <v>27</v>
      </c>
      <c r="H63" s="23"/>
      <c r="I63" s="28"/>
    </row>
    <row r="64" spans="1:9" x14ac:dyDescent="0.25">
      <c r="A64" s="72"/>
      <c r="B64" s="78"/>
      <c r="C64" s="6" t="s">
        <v>14</v>
      </c>
      <c r="D64" s="23">
        <v>27</v>
      </c>
      <c r="E64" s="14">
        <v>254436.44</v>
      </c>
      <c r="F64" s="23"/>
      <c r="G64" s="23">
        <v>27</v>
      </c>
      <c r="H64" s="23"/>
      <c r="I64" s="28"/>
    </row>
    <row r="65" spans="1:9" ht="15.75" thickBot="1" x14ac:dyDescent="0.3">
      <c r="A65" s="73"/>
      <c r="B65" s="79"/>
      <c r="C65" s="7" t="s">
        <v>15</v>
      </c>
      <c r="D65" s="24">
        <v>27</v>
      </c>
      <c r="E65" s="15">
        <v>193447.77</v>
      </c>
      <c r="F65" s="24"/>
      <c r="G65" s="24">
        <v>27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207</v>
      </c>
      <c r="E66" s="12">
        <f>SUM(E62:E65)</f>
        <v>1950704.31</v>
      </c>
      <c r="F66" s="25">
        <f t="shared" si="5"/>
        <v>0</v>
      </c>
      <c r="G66" s="25">
        <f t="shared" si="5"/>
        <v>207</v>
      </c>
      <c r="H66" s="25">
        <f t="shared" si="5"/>
        <v>0</v>
      </c>
      <c r="I66" s="25">
        <f t="shared" si="5"/>
        <v>0</v>
      </c>
    </row>
    <row r="67" spans="1:9" x14ac:dyDescent="0.25">
      <c r="A67" s="71">
        <v>8</v>
      </c>
      <c r="B67" s="64" t="s">
        <v>77</v>
      </c>
      <c r="C67" s="104"/>
      <c r="D67" s="104"/>
      <c r="E67" s="104"/>
      <c r="F67" s="104"/>
      <c r="G67" s="104"/>
      <c r="H67" s="104"/>
      <c r="I67" s="105"/>
    </row>
    <row r="68" spans="1:9" x14ac:dyDescent="0.25">
      <c r="A68" s="99"/>
      <c r="B68" s="78" t="s">
        <v>67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9"/>
      <c r="B69" s="78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9"/>
      <c r="B70" s="78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100"/>
      <c r="B71" s="79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1">
        <v>9</v>
      </c>
      <c r="B73" s="74" t="s">
        <v>48</v>
      </c>
      <c r="C73" s="74"/>
      <c r="D73" s="74"/>
      <c r="E73" s="74"/>
      <c r="F73" s="74"/>
      <c r="G73" s="74"/>
      <c r="H73" s="74"/>
      <c r="I73" s="75"/>
    </row>
    <row r="74" spans="1:9" x14ac:dyDescent="0.25">
      <c r="A74" s="72"/>
      <c r="B74" s="78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2"/>
      <c r="B76" s="78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1">
        <v>10</v>
      </c>
      <c r="B79" s="74" t="s">
        <v>51</v>
      </c>
      <c r="C79" s="74"/>
      <c r="D79" s="74"/>
      <c r="E79" s="74"/>
      <c r="F79" s="74"/>
      <c r="G79" s="74"/>
      <c r="H79" s="74"/>
      <c r="I79" s="75"/>
    </row>
    <row r="80" spans="1:9" x14ac:dyDescent="0.25">
      <c r="A80" s="72"/>
      <c r="B80" s="78" t="s">
        <v>83</v>
      </c>
      <c r="C80" s="6" t="s">
        <v>12</v>
      </c>
      <c r="D80" s="23">
        <v>14</v>
      </c>
      <c r="E80" s="19">
        <v>155257.96</v>
      </c>
      <c r="F80" s="23">
        <v>14</v>
      </c>
      <c r="G80" s="23"/>
      <c r="H80" s="23"/>
      <c r="I80" s="28"/>
    </row>
    <row r="81" spans="1:11" x14ac:dyDescent="0.25">
      <c r="A81" s="72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2"/>
      <c r="B82" s="78"/>
      <c r="C82" s="6" t="s">
        <v>14</v>
      </c>
      <c r="D82" s="23">
        <v>2</v>
      </c>
      <c r="E82" s="19">
        <v>86713.43</v>
      </c>
      <c r="F82" s="23"/>
      <c r="G82" s="23"/>
      <c r="H82" s="23"/>
      <c r="I82" s="28"/>
    </row>
    <row r="83" spans="1:11" ht="15.75" thickBot="1" x14ac:dyDescent="0.3">
      <c r="A83" s="73"/>
      <c r="B83" s="79"/>
      <c r="C83" s="7" t="s">
        <v>15</v>
      </c>
      <c r="D83" s="24">
        <v>3</v>
      </c>
      <c r="E83" s="20">
        <v>14784.08</v>
      </c>
      <c r="F83" s="24">
        <v>3</v>
      </c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19</v>
      </c>
      <c r="E84" s="42">
        <f>SUM(E80:E83)</f>
        <v>256755.46999999997</v>
      </c>
      <c r="F84" s="25">
        <f>F80+F81+F82+F83</f>
        <v>17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1">
        <v>11</v>
      </c>
      <c r="B85" s="74" t="s">
        <v>72</v>
      </c>
      <c r="C85" s="74"/>
      <c r="D85" s="74"/>
      <c r="E85" s="74"/>
      <c r="F85" s="74"/>
      <c r="G85" s="74"/>
      <c r="H85" s="74"/>
      <c r="I85" s="75"/>
    </row>
    <row r="86" spans="1:11" x14ac:dyDescent="0.25">
      <c r="A86" s="72"/>
      <c r="B86" s="78" t="s">
        <v>62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72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72"/>
      <c r="B88" s="78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73"/>
      <c r="B89" s="79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61">
        <v>12</v>
      </c>
      <c r="B91" s="74" t="s">
        <v>56</v>
      </c>
      <c r="C91" s="74"/>
      <c r="D91" s="74"/>
      <c r="E91" s="74"/>
      <c r="F91" s="74"/>
      <c r="G91" s="74"/>
      <c r="H91" s="74"/>
      <c r="I91" s="75"/>
    </row>
    <row r="92" spans="1:11" x14ac:dyDescent="0.25">
      <c r="A92" s="101"/>
      <c r="B92" s="84" t="s">
        <v>62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101"/>
      <c r="B93" s="90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101"/>
      <c r="B94" s="90"/>
      <c r="C94" s="10" t="s">
        <v>78</v>
      </c>
      <c r="D94" s="23">
        <v>7</v>
      </c>
      <c r="E94" s="14">
        <v>425450.66</v>
      </c>
      <c r="F94" s="23"/>
      <c r="G94" s="23">
        <v>7</v>
      </c>
      <c r="H94" s="23"/>
      <c r="I94" s="28"/>
    </row>
    <row r="95" spans="1:11" ht="25.5" x14ac:dyDescent="0.25">
      <c r="A95" s="101"/>
      <c r="B95" s="90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63"/>
      <c r="B96" s="102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1203751.3399999999</v>
      </c>
      <c r="F97" s="25">
        <f>SUM(F92:F95)</f>
        <v>0</v>
      </c>
      <c r="G97" s="25">
        <f>SUM(G92:G96)</f>
        <v>70</v>
      </c>
      <c r="H97" s="25">
        <f>SUM(H92:H95)</f>
        <v>0</v>
      </c>
      <c r="I97" s="25">
        <f>SUM(I92:I95)</f>
        <v>0</v>
      </c>
    </row>
    <row r="98" spans="1:9" ht="31.5" customHeight="1" x14ac:dyDescent="0.25">
      <c r="A98" s="71">
        <v>13</v>
      </c>
      <c r="B98" s="96" t="s">
        <v>80</v>
      </c>
      <c r="C98" s="97"/>
      <c r="D98" s="97"/>
      <c r="E98" s="97"/>
      <c r="F98" s="97"/>
      <c r="G98" s="97"/>
      <c r="H98" s="97"/>
      <c r="I98" s="98"/>
    </row>
    <row r="99" spans="1:9" x14ac:dyDescent="0.25">
      <c r="A99" s="99"/>
      <c r="B99" s="78" t="s">
        <v>62</v>
      </c>
      <c r="C99" s="6" t="s">
        <v>32</v>
      </c>
      <c r="D99" s="23">
        <v>19</v>
      </c>
      <c r="E99" s="14">
        <v>387450</v>
      </c>
      <c r="F99" s="23"/>
      <c r="G99" s="23">
        <v>19</v>
      </c>
      <c r="H99" s="23"/>
      <c r="I99" s="28"/>
    </row>
    <row r="100" spans="1:9" x14ac:dyDescent="0.25">
      <c r="A100" s="99"/>
      <c r="B100" s="78"/>
      <c r="C100" s="6" t="s">
        <v>33</v>
      </c>
      <c r="D100" s="23">
        <v>5</v>
      </c>
      <c r="E100" s="14">
        <v>43292.15</v>
      </c>
      <c r="F100" s="23"/>
      <c r="G100" s="23">
        <v>5</v>
      </c>
      <c r="H100" s="23"/>
      <c r="I100" s="28"/>
    </row>
    <row r="101" spans="1:9" ht="25.5" x14ac:dyDescent="0.25">
      <c r="A101" s="99"/>
      <c r="B101" s="78"/>
      <c r="C101" s="10" t="s">
        <v>42</v>
      </c>
      <c r="D101" s="23">
        <v>5</v>
      </c>
      <c r="E101" s="14">
        <v>280024.59999999998</v>
      </c>
      <c r="F101" s="23"/>
      <c r="G101" s="23">
        <v>4</v>
      </c>
      <c r="H101" s="23"/>
      <c r="I101" s="28"/>
    </row>
    <row r="102" spans="1:9" ht="26.25" thickBot="1" x14ac:dyDescent="0.3">
      <c r="A102" s="100"/>
      <c r="B102" s="79"/>
      <c r="C102" s="11" t="s">
        <v>43</v>
      </c>
      <c r="D102" s="24">
        <v>1</v>
      </c>
      <c r="E102" s="15">
        <v>11067</v>
      </c>
      <c r="F102" s="24"/>
      <c r="G102" s="24">
        <v>1</v>
      </c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30</v>
      </c>
      <c r="E103" s="12">
        <f t="shared" si="9"/>
        <v>721833.75</v>
      </c>
      <c r="F103" s="25"/>
      <c r="G103" s="25">
        <f t="shared" si="9"/>
        <v>29</v>
      </c>
      <c r="H103" s="25">
        <f t="shared" si="9"/>
        <v>0</v>
      </c>
      <c r="I103" s="25">
        <f t="shared" si="9"/>
        <v>0</v>
      </c>
    </row>
    <row r="104" spans="1:9" x14ac:dyDescent="0.25">
      <c r="A104" s="103">
        <v>14</v>
      </c>
      <c r="B104" s="95" t="s">
        <v>81</v>
      </c>
      <c r="C104" s="95"/>
      <c r="D104" s="95"/>
      <c r="E104" s="95"/>
      <c r="F104" s="95"/>
      <c r="G104" s="95"/>
      <c r="H104" s="95"/>
      <c r="I104" s="95"/>
    </row>
    <row r="105" spans="1:9" x14ac:dyDescent="0.25">
      <c r="A105" s="103"/>
      <c r="B105" s="78" t="s">
        <v>60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103"/>
      <c r="B106" s="78"/>
      <c r="C106" s="6" t="s">
        <v>55</v>
      </c>
      <c r="D106" s="49"/>
      <c r="E106" s="50"/>
      <c r="F106" s="23"/>
      <c r="G106" s="23"/>
      <c r="H106" s="23"/>
      <c r="I106" s="23"/>
    </row>
    <row r="107" spans="1:9" x14ac:dyDescent="0.25">
      <c r="A107" s="103"/>
      <c r="B107" s="78"/>
      <c r="C107" s="6" t="s">
        <v>57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1">
        <v>15</v>
      </c>
      <c r="B109" s="74" t="s">
        <v>79</v>
      </c>
      <c r="C109" s="74"/>
      <c r="D109" s="74"/>
      <c r="E109" s="74"/>
      <c r="F109" s="74"/>
      <c r="G109" s="74"/>
      <c r="H109" s="74"/>
      <c r="I109" s="75"/>
    </row>
    <row r="110" spans="1:9" x14ac:dyDescent="0.25">
      <c r="A110" s="106"/>
      <c r="B110" s="78" t="s">
        <v>62</v>
      </c>
      <c r="C110" s="6" t="s">
        <v>32</v>
      </c>
      <c r="D110" s="23">
        <v>23</v>
      </c>
      <c r="E110" s="14">
        <v>533155</v>
      </c>
      <c r="F110" s="23"/>
      <c r="G110" s="23">
        <v>23</v>
      </c>
      <c r="H110" s="23"/>
      <c r="I110" s="28"/>
    </row>
    <row r="111" spans="1:9" x14ac:dyDescent="0.25">
      <c r="A111" s="106"/>
      <c r="B111" s="78"/>
      <c r="C111" s="6" t="s">
        <v>33</v>
      </c>
      <c r="D111" s="23">
        <v>7</v>
      </c>
      <c r="E111" s="14">
        <v>121218.02</v>
      </c>
      <c r="F111" s="23"/>
      <c r="G111" s="23">
        <v>7</v>
      </c>
      <c r="H111" s="23"/>
      <c r="I111" s="28"/>
    </row>
    <row r="112" spans="1:9" ht="25.5" x14ac:dyDescent="0.25">
      <c r="A112" s="106"/>
      <c r="B112" s="78"/>
      <c r="C112" s="10" t="s">
        <v>78</v>
      </c>
      <c r="D112" s="23">
        <v>8</v>
      </c>
      <c r="E112" s="14">
        <v>595960.66</v>
      </c>
      <c r="F112" s="23"/>
      <c r="G112" s="23">
        <v>8</v>
      </c>
      <c r="H112" s="23"/>
      <c r="I112" s="28"/>
    </row>
    <row r="113" spans="1:9" ht="26.25" thickBot="1" x14ac:dyDescent="0.3">
      <c r="A113" s="107"/>
      <c r="B113" s="79"/>
      <c r="C113" s="11" t="s">
        <v>35</v>
      </c>
      <c r="D113" s="24">
        <v>1</v>
      </c>
      <c r="E113" s="15">
        <v>21483</v>
      </c>
      <c r="F113" s="24"/>
      <c r="G113" s="24">
        <v>1</v>
      </c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39</v>
      </c>
      <c r="E114" s="12">
        <f t="shared" si="11"/>
        <v>1271816.6800000002</v>
      </c>
      <c r="F114" s="25">
        <f t="shared" si="11"/>
        <v>0</v>
      </c>
      <c r="G114" s="25">
        <f>SUM(G110:G113)</f>
        <v>39</v>
      </c>
      <c r="H114" s="25">
        <f t="shared" si="11"/>
        <v>0</v>
      </c>
      <c r="I114" s="25">
        <f t="shared" si="11"/>
        <v>0</v>
      </c>
    </row>
    <row r="115" spans="1:9" x14ac:dyDescent="0.25">
      <c r="A115" s="71">
        <v>16</v>
      </c>
      <c r="B115" s="74" t="s">
        <v>76</v>
      </c>
      <c r="C115" s="74"/>
      <c r="D115" s="74"/>
      <c r="E115" s="74"/>
      <c r="F115" s="74"/>
      <c r="G115" s="74"/>
      <c r="H115" s="74"/>
      <c r="I115" s="75"/>
    </row>
    <row r="116" spans="1:9" x14ac:dyDescent="0.25">
      <c r="A116" s="106"/>
      <c r="B116" s="78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106"/>
      <c r="B117" s="78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6"/>
      <c r="B118" s="78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7"/>
      <c r="B119" s="79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1">
        <v>17</v>
      </c>
      <c r="B121" s="64" t="s">
        <v>49</v>
      </c>
      <c r="C121" s="65"/>
      <c r="D121" s="65"/>
      <c r="E121" s="65"/>
      <c r="F121" s="65"/>
      <c r="G121" s="65"/>
      <c r="H121" s="65"/>
      <c r="I121" s="66"/>
    </row>
    <row r="122" spans="1:9" x14ac:dyDescent="0.25">
      <c r="A122" s="106"/>
      <c r="B122" s="78" t="s">
        <v>82</v>
      </c>
      <c r="C122" s="6" t="s">
        <v>36</v>
      </c>
      <c r="D122" s="23">
        <v>23</v>
      </c>
      <c r="E122" s="14">
        <v>494109</v>
      </c>
      <c r="F122" s="23"/>
      <c r="G122" s="23">
        <v>23</v>
      </c>
      <c r="H122" s="23"/>
      <c r="I122" s="28"/>
    </row>
    <row r="123" spans="1:9" x14ac:dyDescent="0.25">
      <c r="A123" s="106"/>
      <c r="B123" s="78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6"/>
      <c r="B124" s="78"/>
      <c r="C124" s="10" t="s">
        <v>14</v>
      </c>
      <c r="D124" s="23">
        <v>5</v>
      </c>
      <c r="E124" s="14">
        <v>248812.2</v>
      </c>
      <c r="F124" s="23"/>
      <c r="G124" s="23"/>
      <c r="H124" s="23"/>
      <c r="I124" s="28"/>
    </row>
    <row r="125" spans="1:9" ht="26.25" thickBot="1" x14ac:dyDescent="0.3">
      <c r="A125" s="107"/>
      <c r="B125" s="79"/>
      <c r="C125" s="11" t="s">
        <v>35</v>
      </c>
      <c r="D125" s="24">
        <v>2</v>
      </c>
      <c r="E125" s="15">
        <v>27211.8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770133</v>
      </c>
      <c r="F126" s="25">
        <f t="shared" si="13"/>
        <v>0</v>
      </c>
      <c r="G126" s="25">
        <f>SUM(G122:G125)</f>
        <v>23</v>
      </c>
      <c r="H126" s="25">
        <f t="shared" si="13"/>
        <v>0</v>
      </c>
      <c r="I126" s="25">
        <f t="shared" si="13"/>
        <v>0</v>
      </c>
    </row>
    <row r="127" spans="1:9" x14ac:dyDescent="0.25">
      <c r="A127" s="71">
        <v>18</v>
      </c>
      <c r="B127" s="74" t="s">
        <v>52</v>
      </c>
      <c r="C127" s="74"/>
      <c r="D127" s="74"/>
      <c r="E127" s="74"/>
      <c r="F127" s="74"/>
      <c r="G127" s="74"/>
      <c r="H127" s="74"/>
      <c r="I127" s="75"/>
    </row>
    <row r="128" spans="1:9" x14ac:dyDescent="0.25">
      <c r="A128" s="72"/>
      <c r="B128" s="78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2"/>
      <c r="B129" s="78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2"/>
      <c r="B130" s="78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3"/>
      <c r="B131" s="79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1">
        <v>19</v>
      </c>
      <c r="B133" s="74" t="s">
        <v>75</v>
      </c>
      <c r="C133" s="74"/>
      <c r="D133" s="74"/>
      <c r="E133" s="74"/>
      <c r="F133" s="74"/>
      <c r="G133" s="74"/>
      <c r="H133" s="74"/>
      <c r="I133" s="75"/>
    </row>
    <row r="134" spans="1:9" x14ac:dyDescent="0.25">
      <c r="A134" s="72"/>
      <c r="B134" s="67" t="s">
        <v>60</v>
      </c>
      <c r="C134" s="6" t="s">
        <v>69</v>
      </c>
      <c r="D134" s="23"/>
      <c r="E134" s="14"/>
      <c r="F134" s="23"/>
      <c r="G134" s="23"/>
      <c r="H134" s="23"/>
      <c r="I134" s="28"/>
    </row>
    <row r="135" spans="1:9" x14ac:dyDescent="0.25">
      <c r="A135" s="72"/>
      <c r="B135" s="68"/>
      <c r="C135" s="6" t="s">
        <v>68</v>
      </c>
      <c r="D135" s="23"/>
      <c r="E135" s="14"/>
      <c r="F135" s="23"/>
      <c r="G135" s="23"/>
      <c r="H135" s="23"/>
      <c r="I135" s="28"/>
    </row>
    <row r="136" spans="1:9" x14ac:dyDescent="0.25">
      <c r="A136" s="72"/>
      <c r="B136" s="68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72"/>
      <c r="B137" s="68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3"/>
      <c r="B138" s="69"/>
      <c r="C138" s="11" t="s">
        <v>70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1">
        <v>20</v>
      </c>
      <c r="B140" s="108" t="s">
        <v>44</v>
      </c>
      <c r="C140" s="109"/>
      <c r="D140" s="109"/>
      <c r="E140" s="109"/>
      <c r="F140" s="109"/>
      <c r="G140" s="109"/>
      <c r="H140" s="109"/>
      <c r="I140" s="110"/>
    </row>
    <row r="141" spans="1:9" x14ac:dyDescent="0.25">
      <c r="A141" s="62"/>
      <c r="B141" s="67" t="s">
        <v>63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2"/>
      <c r="B142" s="68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62"/>
      <c r="B143" s="68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63"/>
      <c r="B144" s="69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1">
        <v>21</v>
      </c>
      <c r="B146" s="74" t="s">
        <v>58</v>
      </c>
      <c r="C146" s="74"/>
      <c r="D146" s="74"/>
      <c r="E146" s="74"/>
      <c r="F146" s="74"/>
      <c r="G146" s="74"/>
      <c r="H146" s="74"/>
      <c r="I146" s="75"/>
    </row>
    <row r="147" spans="1:9" s="30" customFormat="1" x14ac:dyDescent="0.25">
      <c r="A147" s="72"/>
      <c r="B147" s="7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2"/>
      <c r="B148" s="7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2"/>
      <c r="B149" s="7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3"/>
      <c r="B150" s="7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1">
        <v>22</v>
      </c>
      <c r="B152" s="64" t="s">
        <v>53</v>
      </c>
      <c r="C152" s="65"/>
      <c r="D152" s="65"/>
      <c r="E152" s="65"/>
      <c r="F152" s="65"/>
      <c r="G152" s="65"/>
      <c r="H152" s="65"/>
      <c r="I152" s="66"/>
    </row>
    <row r="153" spans="1:9" x14ac:dyDescent="0.25">
      <c r="A153" s="62"/>
      <c r="B153" s="67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2"/>
      <c r="B154" s="68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2"/>
      <c r="B155" s="68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3"/>
      <c r="B156" s="69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1">
        <v>23</v>
      </c>
      <c r="B158" s="64" t="s">
        <v>74</v>
      </c>
      <c r="C158" s="65"/>
      <c r="D158" s="65"/>
      <c r="E158" s="65"/>
      <c r="F158" s="65"/>
      <c r="G158" s="65"/>
      <c r="H158" s="65"/>
      <c r="I158" s="66"/>
    </row>
    <row r="159" spans="1:9" x14ac:dyDescent="0.25">
      <c r="A159" s="62"/>
      <c r="B159" s="67" t="s">
        <v>62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62"/>
      <c r="B160" s="68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2"/>
      <c r="B161" s="68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63"/>
      <c r="B162" s="69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471</v>
      </c>
      <c r="E164" s="60">
        <f t="shared" ref="E164:I164" si="18">E25+E34+E48+E54+E60+E66+E72+E78+E84+E90+E97+E103+E108+E114+E120+E126+E132+E139+E145+E157+E42+E151+E157+E163</f>
        <v>7067562.6600000001</v>
      </c>
      <c r="F164" s="48">
        <f t="shared" si="18"/>
        <v>17</v>
      </c>
      <c r="G164" s="48">
        <f t="shared" si="18"/>
        <v>426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Асмолова Ирина Александровна</cp:lastModifiedBy>
  <cp:lastPrinted>2020-04-20T06:59:13Z</cp:lastPrinted>
  <dcterms:created xsi:type="dcterms:W3CDTF">2016-04-25T12:34:52Z</dcterms:created>
  <dcterms:modified xsi:type="dcterms:W3CDTF">2023-10-10T08:29:21Z</dcterms:modified>
</cp:coreProperties>
</file>